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<sst xmlns="http://schemas.openxmlformats.org/spreadsheetml/2006/main" count="142" uniqueCount="68">
  <si>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</si>
  <si>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</si>
  <si>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</si>
  <si>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</si>
  <si>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</si>
  <si>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</si>
  <si>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</si>
  <si>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</si>
  <si>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</si>
  <si>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</si>
  <si>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</si>
  <si>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</si>
  <si>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</si>
  <si>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</si>
  <si>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</si>
  <si>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</si>
  <si>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</si>
  <si>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</si>
  <si>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</si>
  <si>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</si>
  <si>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</si>
  <si>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</si>
  <si>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</si>
  <si>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</si>
  <si>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</si>
  <si>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</si>
  <si>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</si>
  <si>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</si>
  <si>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</si>
  <si>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</si>
  <si>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</si>
  <si>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</si>
  <si>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</si>
  <si>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</si>
  <si>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</si>
  <si>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</si>
  <si>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</si>
  <si>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</si>
  <si>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</si>
  <si>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</si>
  <si>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</si>
  <si>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</si>
  <si>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</si>
  <si>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BI01010001010000000000000515BI0100001118</t>
  </si>
  <si>
    <t>item5</t>
  </si>
  <si>
    <t>Total in Figures</t>
  </si>
  <si>
    <t>Select</t>
  </si>
  <si>
    <t>Full Conversion</t>
  </si>
  <si>
    <t>Quoted Rate in Words</t>
  </si>
  <si>
    <t>Quoted Rate in Figures</t>
  </si>
  <si>
    <t>Name of the Bidder/ Bidding Firm / Company :</t>
  </si>
  <si>
    <t>Tender Inviting Authority: Registrar, IIT Patna</t>
  </si>
  <si>
    <t>Name of Work: Hiring of tractors, water tanker, trolley, plougher, and rotavator for Landscaping works at IIT Patna.</t>
  </si>
  <si>
    <t xml:space="preserve">Quantity </t>
  </si>
  <si>
    <t>months</t>
  </si>
  <si>
    <t>Supply of one trolley for a period of 12 months</t>
  </si>
  <si>
    <t>Supply of one rotavator for a period of 12 months</t>
  </si>
  <si>
    <t>Supply of one plougher for a period of 12 months</t>
  </si>
  <si>
    <r>
      <rPr>
        <b/>
        <u val="single"/>
        <sz val="16"/>
        <rFont val="Arial"/>
        <family val="2"/>
      </rPr>
      <t>PRICE SCHEDULE</t>
    </r>
    <r>
      <rPr>
        <b/>
        <sz val="16"/>
        <rFont val="Arial"/>
        <family val="2"/>
      </rPr>
      <t xml:space="preserve">
</t>
    </r>
    <r>
      <rPr>
        <b/>
        <sz val="16"/>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</si>
  <si>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4"/>
        <color indexed="10"/>
        <rFont val="Arial"/>
        <family val="2"/>
      </rPr>
      <t>#</t>
    </r>
  </si>
  <si>
    <r>
      <t xml:space="preserve">TEXT </t>
    </r>
    <r>
      <rPr>
        <b/>
        <sz val="14"/>
        <color indexed="10"/>
        <rFont val="Arial"/>
        <family val="2"/>
      </rPr>
      <t>#</t>
    </r>
  </si>
  <si>
    <r>
      <t>TEXT</t>
    </r>
    <r>
      <rPr>
        <b/>
        <sz val="14"/>
        <color indexed="10"/>
        <rFont val="Arial"/>
        <family val="2"/>
      </rPr>
      <t>#</t>
    </r>
  </si>
  <si>
    <r>
      <t xml:space="preserve">Estimated Rate
in
</t>
    </r>
    <r>
      <rPr>
        <b/>
        <sz val="14"/>
        <color indexed="10"/>
        <rFont val="Arial"/>
        <family val="2"/>
      </rPr>
      <t>Rs.      P</t>
    </r>
  </si>
  <si>
    <r>
      <t xml:space="preserve">BASIC RATE In </t>
    </r>
    <r>
      <rPr>
        <b/>
        <sz val="14"/>
        <color indexed="10"/>
        <rFont val="Arial"/>
        <family val="2"/>
      </rPr>
      <t>Figures per month</t>
    </r>
    <r>
      <rPr>
        <b/>
        <sz val="14"/>
        <rFont val="Arial"/>
        <family val="2"/>
      </rPr>
      <t xml:space="preserve"> To be entered by the </t>
    </r>
    <r>
      <rPr>
        <b/>
        <sz val="14"/>
        <color indexed="10"/>
        <rFont val="Arial"/>
        <family val="2"/>
      </rPr>
      <t>Bidder (including all taxes)</t>
    </r>
    <r>
      <rPr>
        <b/>
        <sz val="14"/>
        <rFont val="Arial"/>
        <family val="2"/>
      </rPr>
      <t xml:space="preserve"> in
</t>
    </r>
    <r>
      <rPr>
        <b/>
        <sz val="14"/>
        <color indexed="10"/>
        <rFont val="Arial"/>
        <family val="2"/>
      </rPr>
      <t>Rs.      P</t>
    </r>
    <r>
      <rPr>
        <b/>
        <sz val="14"/>
        <rFont val="Arial"/>
        <family val="2"/>
      </rPr>
      <t xml:space="preserve">
 </t>
    </r>
  </si>
  <si>
    <r>
      <t xml:space="preserve">TOTAL AMOUNT  With Taxes
             in
</t>
    </r>
    <r>
      <rPr>
        <b/>
        <sz val="14"/>
        <color indexed="10"/>
        <rFont val="Arial"/>
        <family val="2"/>
      </rPr>
      <t xml:space="preserve">       Rs.      P</t>
    </r>
  </si>
  <si>
    <t>Supply of OneTractor with water tanker for a periodof 12 months including  driver and maintenance.(Diesel charges will be reimbursed separately on production of valid bill/receipt)</t>
  </si>
  <si>
    <t>Supply of OneTractor with water tanker for a period of 04 months including  driver and maintenance. (Diesel charges will be reimbursed separately on production of valid bill/receipt)</t>
  </si>
  <si>
    <t>Contract No:  IITP/IWD/LS/04/2021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</si>
</sst>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sz val="14"/>
      <name val="Arial"/>
      <family val="2"/>
    </font>
    <font>
      <sz val="16"/>
      <name val="Arial"/>
      <family val="2"/>
    </font>
    <font>
      <b/>
      <sz val="16"/>
      <name val="Arial"/>
      <family val="2"/>
    </font>
    <font>
      <sz val="16"/>
      <color indexed="8"/>
      <name val="Arial"/>
      <family val="2"/>
    </font>
    <font>
      <b/>
      <sz val="16"/>
      <color indexed="10"/>
      <name val="Arial"/>
      <family val="2"/>
    </font>
    <font>
      <b/>
      <sz val="14"/>
      <name val="Arial"/>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b/>
      <sz val="16"/>
      <color indexed="17"/>
      <name val="Arial"/>
      <family val="2"/>
    </font>
    <font>
      <sz val="16"/>
      <color indexed="31"/>
      <name val="Arial"/>
      <family val="2"/>
    </font>
    <font>
      <b/>
      <sz val="16"/>
      <color indexed="16"/>
      <name val="Arial"/>
      <family val="2"/>
    </font>
    <font>
      <sz val="14"/>
      <color indexed="23"/>
      <name val="Arial"/>
      <family val="2"/>
    </font>
    <font>
      <b/>
      <sz val="14"/>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sz val="16"/>
      <color theme="1"/>
      <name val="Arial"/>
      <family val="2"/>
    </font>
    <font>
      <sz val="16"/>
      <color rgb="FF000000"/>
      <name val="Arial"/>
      <family val="2"/>
    </font>
    <font>
      <b/>
      <sz val="16"/>
      <color rgb="FF00B050"/>
      <name val="Arial"/>
      <family val="2"/>
    </font>
    <font>
      <sz val="16"/>
      <color theme="4" tint="0.7999799847602844"/>
      <name val="Arial"/>
      <family val="2"/>
    </font>
    <font>
      <b/>
      <sz val="16"/>
      <color rgb="FF800000"/>
      <name val="Arial"/>
      <family val="2"/>
    </font>
    <font>
      <b/>
      <sz val="16"/>
      <color rgb="FF007A37"/>
      <name val="Arial"/>
      <family val="2"/>
    </font>
    <font>
      <sz val="14"/>
      <color theme="0" tint="-0.4999699890613556"/>
      <name val="Arial"/>
      <family val="2"/>
    </font>
    <font>
      <b/>
      <sz val="14"/>
      <color rgb="FF000066"/>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style="thin"/>
      <right style="medium"/>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4"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0" fontId="13" fillId="0" borderId="11" xfId="58" applyNumberFormat="1" applyFont="1" applyFill="1" applyBorder="1" applyAlignment="1">
      <alignment vertical="top" wrapText="1"/>
      <protection/>
    </xf>
    <xf numFmtId="0" fontId="65" fillId="0" borderId="11" xfId="0" applyFont="1" applyFill="1" applyBorder="1" applyAlignment="1">
      <alignment wrapText="1"/>
    </xf>
    <xf numFmtId="0" fontId="13" fillId="0" borderId="11" xfId="58" applyNumberFormat="1" applyFont="1" applyFill="1" applyBorder="1" applyAlignment="1">
      <alignment horizontal="center" vertical="top"/>
      <protection/>
    </xf>
    <xf numFmtId="0" fontId="66" fillId="0" borderId="11" xfId="58" applyNumberFormat="1" applyFont="1" applyFill="1" applyBorder="1" applyAlignment="1">
      <alignment horizontal="left" wrapText="1" readingOrder="1"/>
      <protection/>
    </xf>
    <xf numFmtId="1" fontId="13" fillId="0" borderId="11" xfId="58" applyNumberFormat="1" applyFont="1" applyFill="1" applyBorder="1" applyAlignment="1">
      <alignment vertical="top"/>
      <protection/>
    </xf>
    <xf numFmtId="0" fontId="13" fillId="0" borderId="11" xfId="57" applyNumberFormat="1" applyFont="1" applyFill="1" applyBorder="1" applyAlignment="1">
      <alignment horizontal="left" vertical="top"/>
      <protection/>
    </xf>
    <xf numFmtId="2" fontId="13" fillId="0" borderId="11" xfId="58" applyNumberFormat="1" applyFont="1" applyFill="1" applyBorder="1" applyAlignment="1">
      <alignment vertical="top"/>
      <protection/>
    </xf>
    <xf numFmtId="0" fontId="14" fillId="0" borderId="11" xfId="57" applyNumberFormat="1" applyFont="1" applyFill="1" applyBorder="1" applyAlignment="1" applyProtection="1">
      <alignment horizontal="right" vertical="top"/>
      <protection locked="0"/>
    </xf>
    <xf numFmtId="0" fontId="14" fillId="0" borderId="11" xfId="57" applyNumberFormat="1" applyFont="1" applyFill="1" applyBorder="1" applyAlignment="1" applyProtection="1">
      <alignment horizontal="right" vertical="top"/>
      <protection/>
    </xf>
    <xf numFmtId="0" fontId="13" fillId="0" borderId="11" xfId="58" applyNumberFormat="1" applyFont="1" applyFill="1" applyBorder="1" applyAlignment="1">
      <alignment vertical="top"/>
      <protection/>
    </xf>
    <xf numFmtId="0" fontId="13" fillId="0" borderId="11" xfId="57" applyNumberFormat="1" applyFont="1" applyFill="1" applyBorder="1" applyAlignment="1">
      <alignment vertical="top"/>
      <protection/>
    </xf>
    <xf numFmtId="0" fontId="14" fillId="0" borderId="11" xfId="57" applyNumberFormat="1" applyFont="1" applyFill="1" applyBorder="1" applyAlignment="1" applyProtection="1">
      <alignment horizontal="left" vertical="top"/>
      <protection locked="0"/>
    </xf>
    <xf numFmtId="2" fontId="14" fillId="33" borderId="11" xfId="57" applyNumberFormat="1" applyFont="1" applyFill="1" applyBorder="1" applyAlignment="1" applyProtection="1">
      <alignment horizontal="right" vertical="top"/>
      <protection locked="0"/>
    </xf>
    <xf numFmtId="164" fontId="14" fillId="0" borderId="11" xfId="57" applyNumberFormat="1" applyFont="1" applyFill="1" applyBorder="1" applyAlignment="1" applyProtection="1">
      <alignment horizontal="right" vertical="top"/>
      <protection locked="0"/>
    </xf>
    <xf numFmtId="164" fontId="14" fillId="0" borderId="12" xfId="57" applyNumberFormat="1" applyFont="1" applyFill="1" applyBorder="1" applyAlignment="1" applyProtection="1">
      <alignment horizontal="center" vertical="top" wrapText="1"/>
      <protection/>
    </xf>
    <xf numFmtId="164" fontId="14" fillId="0" borderId="12" xfId="57" applyNumberFormat="1" applyFont="1" applyFill="1" applyBorder="1" applyAlignment="1">
      <alignment horizontal="center" vertical="top" wrapText="1"/>
      <protection/>
    </xf>
    <xf numFmtId="164" fontId="14" fillId="0" borderId="11" xfId="57" applyNumberFormat="1" applyFont="1" applyFill="1" applyBorder="1" applyAlignment="1">
      <alignment horizontal="center" vertical="top" wrapText="1"/>
      <protection/>
    </xf>
    <xf numFmtId="2" fontId="14" fillId="0" borderId="13" xfId="58" applyNumberFormat="1" applyFont="1" applyFill="1" applyBorder="1" applyAlignment="1">
      <alignment horizontal="right" vertical="top"/>
      <protection/>
    </xf>
    <xf numFmtId="0" fontId="65" fillId="0" borderId="11" xfId="0" applyFont="1" applyFill="1" applyBorder="1" applyAlignment="1">
      <alignment/>
    </xf>
    <xf numFmtId="0" fontId="15" fillId="0" borderId="11" xfId="0" applyFont="1" applyFill="1" applyBorder="1" applyAlignment="1">
      <alignment wrapText="1"/>
    </xf>
    <xf numFmtId="164" fontId="67" fillId="0" borderId="11" xfId="57" applyNumberFormat="1" applyFont="1" applyFill="1" applyBorder="1" applyAlignment="1">
      <alignment horizontal="center" vertical="top" wrapText="1"/>
      <protection/>
    </xf>
    <xf numFmtId="0" fontId="14" fillId="0" borderId="11" xfId="58" applyNumberFormat="1" applyFont="1" applyFill="1" applyBorder="1" applyAlignment="1">
      <alignment horizontal="left" vertical="top"/>
      <protection/>
    </xf>
    <xf numFmtId="0" fontId="14" fillId="0" borderId="10" xfId="58" applyNumberFormat="1" applyFont="1" applyFill="1" applyBorder="1" applyAlignment="1">
      <alignment horizontal="left" vertical="top"/>
      <protection/>
    </xf>
    <xf numFmtId="0" fontId="13" fillId="0" borderId="14" xfId="58" applyNumberFormat="1" applyFont="1" applyFill="1" applyBorder="1" applyAlignment="1">
      <alignment vertical="top"/>
      <protection/>
    </xf>
    <xf numFmtId="0" fontId="13" fillId="0" borderId="15" xfId="58" applyNumberFormat="1" applyFont="1" applyFill="1" applyBorder="1" applyAlignment="1">
      <alignment vertical="top"/>
      <protection/>
    </xf>
    <xf numFmtId="0" fontId="16" fillId="0" borderId="16" xfId="58" applyNumberFormat="1" applyFont="1" applyFill="1" applyBorder="1" applyAlignment="1">
      <alignment vertical="top"/>
      <protection/>
    </xf>
    <xf numFmtId="0" fontId="13" fillId="0" borderId="16" xfId="58" applyNumberFormat="1" applyFont="1" applyFill="1" applyBorder="1" applyAlignment="1">
      <alignment vertical="top"/>
      <protection/>
    </xf>
    <xf numFmtId="164" fontId="13" fillId="0" borderId="0" xfId="57" applyNumberFormat="1" applyFont="1" applyFill="1" applyAlignment="1">
      <alignment vertical="top"/>
      <protection/>
    </xf>
    <xf numFmtId="2" fontId="16" fillId="0" borderId="11" xfId="58" applyNumberFormat="1" applyFont="1" applyFill="1" applyBorder="1" applyAlignment="1">
      <alignment vertical="top"/>
      <protection/>
    </xf>
    <xf numFmtId="0" fontId="14" fillId="0" borderId="16" xfId="58" applyNumberFormat="1" applyFont="1" applyFill="1" applyBorder="1" applyAlignment="1">
      <alignment horizontal="left" vertical="top"/>
      <protection/>
    </xf>
    <xf numFmtId="0" fontId="68" fillId="0" borderId="14" xfId="57" applyNumberFormat="1" applyFont="1" applyFill="1" applyBorder="1" applyAlignment="1" applyProtection="1">
      <alignment vertical="top"/>
      <protection/>
    </xf>
    <xf numFmtId="0" fontId="16" fillId="0" borderId="12" xfId="58" applyNumberFormat="1" applyFont="1" applyFill="1" applyBorder="1" applyAlignment="1" applyProtection="1">
      <alignment vertical="center" wrapText="1"/>
      <protection locked="0"/>
    </xf>
    <xf numFmtId="0" fontId="69" fillId="33" borderId="12" xfId="58" applyNumberFormat="1" applyFont="1" applyFill="1" applyBorder="1" applyAlignment="1" applyProtection="1">
      <alignment vertical="center" wrapText="1"/>
      <protection locked="0"/>
    </xf>
    <xf numFmtId="10" fontId="69" fillId="33" borderId="12" xfId="63" applyNumberFormat="1" applyFont="1" applyFill="1" applyBorder="1" applyAlignment="1">
      <alignment horizontal="center" vertical="center"/>
    </xf>
    <xf numFmtId="0" fontId="68" fillId="0" borderId="12" xfId="58" applyNumberFormat="1" applyFont="1" applyFill="1" applyBorder="1" applyAlignment="1">
      <alignment vertical="top"/>
      <protection/>
    </xf>
    <xf numFmtId="0" fontId="13" fillId="0" borderId="12" xfId="57" applyNumberFormat="1" applyFont="1" applyFill="1" applyBorder="1" applyAlignment="1" applyProtection="1">
      <alignment vertical="top"/>
      <protection/>
    </xf>
    <xf numFmtId="0" fontId="16" fillId="0" borderId="12" xfId="63" applyNumberFormat="1" applyFont="1" applyFill="1" applyBorder="1" applyAlignment="1" applyProtection="1">
      <alignment vertical="center" wrapText="1"/>
      <protection locked="0"/>
    </xf>
    <xf numFmtId="0" fontId="16" fillId="0" borderId="12" xfId="58" applyNumberFormat="1" applyFont="1" applyFill="1" applyBorder="1" applyAlignment="1" applyProtection="1">
      <alignment vertical="center" wrapText="1"/>
      <protection/>
    </xf>
    <xf numFmtId="0" fontId="13" fillId="0" borderId="0" xfId="57" applyNumberFormat="1" applyFont="1" applyFill="1" applyAlignment="1" applyProtection="1">
      <alignment vertical="top"/>
      <protection/>
    </xf>
    <xf numFmtId="0" fontId="13" fillId="0" borderId="0" xfId="57" applyNumberFormat="1" applyFont="1" applyFill="1" applyAlignment="1">
      <alignment vertical="top"/>
      <protection/>
    </xf>
    <xf numFmtId="164" fontId="70" fillId="0" borderId="17" xfId="58" applyNumberFormat="1" applyFont="1" applyFill="1" applyBorder="1" applyAlignment="1">
      <alignment horizontal="right" vertical="top"/>
      <protection/>
    </xf>
    <xf numFmtId="164" fontId="16" fillId="0" borderId="18" xfId="58" applyNumberFormat="1" applyFont="1" applyFill="1" applyBorder="1" applyAlignment="1">
      <alignment horizontal="right" vertical="top"/>
      <protection/>
    </xf>
    <xf numFmtId="0" fontId="17" fillId="0" borderId="12" xfId="57" applyNumberFormat="1" applyFont="1" applyFill="1" applyBorder="1" applyAlignment="1">
      <alignment horizontal="center" vertical="top" wrapText="1"/>
      <protection/>
    </xf>
    <xf numFmtId="0" fontId="12" fillId="0" borderId="0" xfId="57" applyNumberFormat="1" applyFont="1" applyFill="1">
      <alignment/>
      <protection/>
    </xf>
    <xf numFmtId="0" fontId="71" fillId="0" borderId="0" xfId="57" applyNumberFormat="1" applyFont="1" applyFill="1">
      <alignment/>
      <protection/>
    </xf>
    <xf numFmtId="0" fontId="17" fillId="0" borderId="14" xfId="58" applyNumberFormat="1" applyFont="1" applyFill="1" applyBorder="1" applyAlignment="1">
      <alignment horizontal="center" vertical="top" wrapText="1"/>
      <protection/>
    </xf>
    <xf numFmtId="0" fontId="72" fillId="0" borderId="12" xfId="58" applyNumberFormat="1" applyFont="1" applyFill="1" applyBorder="1" applyAlignment="1">
      <alignment vertical="top" wrapText="1"/>
      <protection/>
    </xf>
    <xf numFmtId="0" fontId="14" fillId="0" borderId="10" xfId="57" applyNumberFormat="1" applyFont="1" applyFill="1" applyBorder="1" applyAlignment="1">
      <alignment horizontal="center" vertical="center" wrapText="1"/>
      <protection/>
    </xf>
    <xf numFmtId="0" fontId="14" fillId="0" borderId="16" xfId="57" applyNumberFormat="1" applyFont="1" applyFill="1" applyBorder="1" applyAlignment="1">
      <alignment horizontal="center" vertical="center" wrapText="1"/>
      <protection/>
    </xf>
    <xf numFmtId="0" fontId="14" fillId="0" borderId="19" xfId="57" applyNumberFormat="1" applyFont="1" applyFill="1" applyBorder="1" applyAlignment="1">
      <alignment horizontal="center" vertical="center" wrapText="1"/>
      <protection/>
    </xf>
    <xf numFmtId="0" fontId="16" fillId="0" borderId="10" xfId="58" applyNumberFormat="1" applyFont="1" applyFill="1" applyBorder="1" applyAlignment="1">
      <alignment horizontal="center" vertical="top" wrapText="1"/>
      <protection/>
    </xf>
    <xf numFmtId="0" fontId="16" fillId="0" borderId="16" xfId="58" applyNumberFormat="1" applyFont="1" applyFill="1" applyBorder="1" applyAlignment="1">
      <alignment horizontal="center" vertical="top" wrapText="1"/>
      <protection/>
    </xf>
    <xf numFmtId="0" fontId="16" fillId="0" borderId="19"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6"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view="pageBreakPreview" zoomScale="60" zoomScaleNormal="73" zoomScalePageLayoutView="0" workbookViewId="0" topLeftCell="A1">
      <selection activeCell="B8" sqref="B8:BC8"/>
    </sheetView>
  </sheetViews>
  <sheetFormatPr defaultColWidth="9.140625" defaultRowHeight="15"/>
  <cols>
    <col min="1" max="1" width="15.421875" style="20" customWidth="1"/>
    <col min="2" max="2" width="76.8515625" style="20" customWidth="1"/>
    <col min="3" max="3" width="10.140625" style="20" hidden="1" customWidth="1"/>
    <col min="4" max="4" width="14.57421875" style="20" customWidth="1"/>
    <col min="5" max="5" width="11.28125" style="20" customWidth="1"/>
    <col min="6" max="6" width="14.421875" style="20" hidden="1" customWidth="1"/>
    <col min="7" max="7" width="14.140625" style="20" hidden="1" customWidth="1"/>
    <col min="8" max="9" width="12.140625" style="20" hidden="1" customWidth="1"/>
    <col min="10" max="10" width="9.00390625" style="20" hidden="1" customWidth="1"/>
    <col min="11" max="11" width="19.57421875" style="20" hidden="1" customWidth="1"/>
    <col min="12" max="12" width="14.28125" style="20" hidden="1" customWidth="1"/>
    <col min="13" max="13" width="29.00390625" style="20" customWidth="1"/>
    <col min="14" max="14" width="15.28125" style="21"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0.28125" style="20" customWidth="1"/>
    <col min="54" max="54" width="18.8515625" style="20" hidden="1" customWidth="1"/>
    <col min="55" max="55" width="51.7109375" style="20" customWidth="1"/>
    <col min="56" max="238" width="9.140625" style="20" customWidth="1"/>
    <col min="239" max="243" width="9.140625" style="22" customWidth="1"/>
    <col min="244" max="16384" width="9.140625" style="20"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23" t="s">
        <v>5</v>
      </c>
      <c r="D2" s="2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67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50</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89.25" customHeight="1">
      <c r="A9" s="71" t="s">
        <v>58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67" customFormat="1" ht="18.75" customHeight="1">
      <c r="A10" s="66" t="s">
        <v>59</v>
      </c>
      <c r="B10" s="66" t="s">
        <v>60</v>
      </c>
      <c r="C10" s="66" t="s">
        <v>60</v>
      </c>
      <c r="D10" s="66" t="s">
        <v>59</v>
      </c>
      <c r="E10" s="66" t="s">
        <v>60</v>
      </c>
      <c r="F10" s="66" t="s">
        <v>11</v>
      </c>
      <c r="G10" s="66" t="s">
        <v>11</v>
      </c>
      <c r="H10" s="66" t="s">
        <v>12</v>
      </c>
      <c r="I10" s="66" t="s">
        <v>60</v>
      </c>
      <c r="J10" s="66" t="s">
        <v>59</v>
      </c>
      <c r="K10" s="66" t="s">
        <v>61</v>
      </c>
      <c r="L10" s="66" t="s">
        <v>60</v>
      </c>
      <c r="M10" s="66" t="s">
        <v>59</v>
      </c>
      <c r="N10" s="66" t="s">
        <v>11</v>
      </c>
      <c r="O10" s="66" t="s">
        <v>11</v>
      </c>
      <c r="P10" s="66" t="s">
        <v>11</v>
      </c>
      <c r="Q10" s="66" t="s">
        <v>11</v>
      </c>
      <c r="R10" s="66" t="s">
        <v>12</v>
      </c>
      <c r="S10" s="66" t="s">
        <v>12</v>
      </c>
      <c r="T10" s="66" t="s">
        <v>11</v>
      </c>
      <c r="U10" s="66" t="s">
        <v>11</v>
      </c>
      <c r="V10" s="66" t="s">
        <v>11</v>
      </c>
      <c r="W10" s="66" t="s">
        <v>11</v>
      </c>
      <c r="X10" s="66" t="s">
        <v>12</v>
      </c>
      <c r="Y10" s="66" t="s">
        <v>12</v>
      </c>
      <c r="Z10" s="66" t="s">
        <v>11</v>
      </c>
      <c r="AA10" s="66" t="s">
        <v>11</v>
      </c>
      <c r="AB10" s="66" t="s">
        <v>11</v>
      </c>
      <c r="AC10" s="66" t="s">
        <v>11</v>
      </c>
      <c r="AD10" s="66" t="s">
        <v>12</v>
      </c>
      <c r="AE10" s="66" t="s">
        <v>12</v>
      </c>
      <c r="AF10" s="66" t="s">
        <v>11</v>
      </c>
      <c r="AG10" s="66" t="s">
        <v>11</v>
      </c>
      <c r="AH10" s="66" t="s">
        <v>11</v>
      </c>
      <c r="AI10" s="66" t="s">
        <v>11</v>
      </c>
      <c r="AJ10" s="66" t="s">
        <v>12</v>
      </c>
      <c r="AK10" s="66" t="s">
        <v>12</v>
      </c>
      <c r="AL10" s="66" t="s">
        <v>11</v>
      </c>
      <c r="AM10" s="66" t="s">
        <v>11</v>
      </c>
      <c r="AN10" s="66" t="s">
        <v>11</v>
      </c>
      <c r="AO10" s="66" t="s">
        <v>11</v>
      </c>
      <c r="AP10" s="66" t="s">
        <v>12</v>
      </c>
      <c r="AQ10" s="66" t="s">
        <v>12</v>
      </c>
      <c r="AR10" s="66" t="s">
        <v>11</v>
      </c>
      <c r="AS10" s="66" t="s">
        <v>11</v>
      </c>
      <c r="AT10" s="66" t="s">
        <v>59</v>
      </c>
      <c r="AU10" s="66" t="s">
        <v>59</v>
      </c>
      <c r="AV10" s="66" t="s">
        <v>12</v>
      </c>
      <c r="AW10" s="66" t="s">
        <v>12</v>
      </c>
      <c r="AX10" s="66" t="s">
        <v>59</v>
      </c>
      <c r="AY10" s="66" t="s">
        <v>59</v>
      </c>
      <c r="AZ10" s="66" t="s">
        <v>13</v>
      </c>
      <c r="BA10" s="66" t="s">
        <v>59</v>
      </c>
      <c r="BB10" s="66" t="s">
        <v>59</v>
      </c>
      <c r="BC10" s="66" t="s">
        <v>60</v>
      </c>
      <c r="IE10" s="68"/>
      <c r="IF10" s="68"/>
      <c r="IG10" s="68"/>
      <c r="IH10" s="68"/>
      <c r="II10" s="68"/>
    </row>
    <row r="11" spans="1:243" s="67" customFormat="1" ht="134.25" customHeight="1">
      <c r="A11" s="66" t="s">
        <v>0</v>
      </c>
      <c r="B11" s="66" t="s">
        <v>14</v>
      </c>
      <c r="C11" s="66" t="s">
        <v>1</v>
      </c>
      <c r="D11" s="66" t="s">
        <v>53</v>
      </c>
      <c r="E11" s="66" t="s">
        <v>15</v>
      </c>
      <c r="F11" s="66" t="s">
        <v>62</v>
      </c>
      <c r="G11" s="66"/>
      <c r="H11" s="66"/>
      <c r="I11" s="66" t="s">
        <v>16</v>
      </c>
      <c r="J11" s="66" t="s">
        <v>17</v>
      </c>
      <c r="K11" s="66" t="s">
        <v>18</v>
      </c>
      <c r="L11" s="66" t="s">
        <v>19</v>
      </c>
      <c r="M11" s="69" t="s">
        <v>63</v>
      </c>
      <c r="N11" s="66" t="s">
        <v>20</v>
      </c>
      <c r="O11" s="66" t="s">
        <v>21</v>
      </c>
      <c r="P11" s="66" t="s">
        <v>22</v>
      </c>
      <c r="Q11" s="66" t="s">
        <v>23</v>
      </c>
      <c r="R11" s="66"/>
      <c r="S11" s="66"/>
      <c r="T11" s="66" t="s">
        <v>24</v>
      </c>
      <c r="U11" s="66" t="s">
        <v>25</v>
      </c>
      <c r="V11" s="66" t="s">
        <v>26</v>
      </c>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70" t="s">
        <v>64</v>
      </c>
      <c r="BB11" s="70" t="s">
        <v>27</v>
      </c>
      <c r="BC11" s="70" t="s">
        <v>28</v>
      </c>
      <c r="IE11" s="68"/>
      <c r="IF11" s="68"/>
      <c r="IG11" s="68"/>
      <c r="IH11" s="68"/>
      <c r="II11" s="68"/>
    </row>
    <row r="12" spans="1:243" s="13" customFormat="1" ht="15">
      <c r="A12" s="15">
        <v>1</v>
      </c>
      <c r="B12" s="15">
        <v>2</v>
      </c>
      <c r="C12" s="15">
        <v>3</v>
      </c>
      <c r="D12" s="15">
        <v>4</v>
      </c>
      <c r="E12" s="15">
        <v>5</v>
      </c>
      <c r="F12" s="15">
        <v>6</v>
      </c>
      <c r="G12" s="15">
        <v>7</v>
      </c>
      <c r="H12" s="15">
        <v>8</v>
      </c>
      <c r="I12" s="15">
        <v>9</v>
      </c>
      <c r="J12" s="15">
        <v>10</v>
      </c>
      <c r="K12" s="15">
        <v>11</v>
      </c>
      <c r="L12" s="15">
        <v>12</v>
      </c>
      <c r="M12" s="15">
        <v>13</v>
      </c>
      <c r="N12" s="15">
        <v>14</v>
      </c>
      <c r="O12" s="15">
        <v>15</v>
      </c>
      <c r="P12" s="15">
        <v>16</v>
      </c>
      <c r="Q12" s="15">
        <v>17</v>
      </c>
      <c r="R12" s="15">
        <v>18</v>
      </c>
      <c r="S12" s="15">
        <v>19</v>
      </c>
      <c r="T12" s="15">
        <v>20</v>
      </c>
      <c r="U12" s="15">
        <v>21</v>
      </c>
      <c r="V12" s="15">
        <v>22</v>
      </c>
      <c r="W12" s="15">
        <v>23</v>
      </c>
      <c r="X12" s="15">
        <v>24</v>
      </c>
      <c r="Y12" s="15">
        <v>25</v>
      </c>
      <c r="Z12" s="15">
        <v>26</v>
      </c>
      <c r="AA12" s="15">
        <v>27</v>
      </c>
      <c r="AB12" s="15">
        <v>28</v>
      </c>
      <c r="AC12" s="15">
        <v>29</v>
      </c>
      <c r="AD12" s="15">
        <v>30</v>
      </c>
      <c r="AE12" s="15">
        <v>31</v>
      </c>
      <c r="AF12" s="15">
        <v>32</v>
      </c>
      <c r="AG12" s="15">
        <v>33</v>
      </c>
      <c r="AH12" s="15">
        <v>34</v>
      </c>
      <c r="AI12" s="15">
        <v>35</v>
      </c>
      <c r="AJ12" s="15">
        <v>36</v>
      </c>
      <c r="AK12" s="15">
        <v>37</v>
      </c>
      <c r="AL12" s="15">
        <v>38</v>
      </c>
      <c r="AM12" s="15">
        <v>39</v>
      </c>
      <c r="AN12" s="15">
        <v>40</v>
      </c>
      <c r="AO12" s="15">
        <v>41</v>
      </c>
      <c r="AP12" s="15">
        <v>42</v>
      </c>
      <c r="AQ12" s="15">
        <v>43</v>
      </c>
      <c r="AR12" s="15">
        <v>44</v>
      </c>
      <c r="AS12" s="15">
        <v>45</v>
      </c>
      <c r="AT12" s="15">
        <v>46</v>
      </c>
      <c r="AU12" s="15">
        <v>47</v>
      </c>
      <c r="AV12" s="15">
        <v>48</v>
      </c>
      <c r="AW12" s="15">
        <v>49</v>
      </c>
      <c r="AX12" s="15">
        <v>50</v>
      </c>
      <c r="AY12" s="15">
        <v>51</v>
      </c>
      <c r="AZ12" s="15">
        <v>52</v>
      </c>
      <c r="BA12" s="15">
        <v>53</v>
      </c>
      <c r="BB12" s="15">
        <v>54</v>
      </c>
      <c r="BC12" s="15">
        <v>55</v>
      </c>
      <c r="IE12" s="14"/>
      <c r="IF12" s="14"/>
      <c r="IG12" s="14"/>
      <c r="IH12" s="14"/>
      <c r="II12" s="14"/>
    </row>
    <row r="13" spans="1:243" s="16" customFormat="1" ht="96" customHeight="1">
      <c r="A13" s="26">
        <v>1</v>
      </c>
      <c r="B13" s="24" t="s">
        <v>65</v>
      </c>
      <c r="C13" s="27" t="s">
        <v>31</v>
      </c>
      <c r="D13" s="28">
        <v>12</v>
      </c>
      <c r="E13" s="29" t="s">
        <v>54</v>
      </c>
      <c r="F13" s="30">
        <v>0</v>
      </c>
      <c r="G13" s="31"/>
      <c r="H13" s="32"/>
      <c r="I13" s="33" t="s">
        <v>33</v>
      </c>
      <c r="J13" s="34">
        <f>IF(I13="Less(-)",-1,1)</f>
        <v>1</v>
      </c>
      <c r="K13" s="35" t="s">
        <v>47</v>
      </c>
      <c r="L13" s="35" t="s">
        <v>7</v>
      </c>
      <c r="M13" s="36"/>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f>total_amount_ba($B$2,$D$2,D13,F13,J13,K13,M13)</f>
        <v>0</v>
      </c>
      <c r="BB13" s="41">
        <f>BA13+SUM(N13:AZ13)</f>
        <v>0</v>
      </c>
      <c r="BC13" s="24" t="str">
        <f>SpellNumber(L13,BB13)</f>
        <v>INR Zero Only</v>
      </c>
      <c r="IE13" s="17">
        <v>1.01</v>
      </c>
      <c r="IF13" s="17" t="s">
        <v>34</v>
      </c>
      <c r="IG13" s="17" t="s">
        <v>30</v>
      </c>
      <c r="IH13" s="17">
        <v>123.223</v>
      </c>
      <c r="II13" s="17" t="s">
        <v>32</v>
      </c>
    </row>
    <row r="14" spans="1:243" s="16" customFormat="1" ht="79.5" customHeight="1">
      <c r="A14" s="26">
        <v>2</v>
      </c>
      <c r="B14" s="25" t="s">
        <v>66</v>
      </c>
      <c r="C14" s="27" t="s">
        <v>35</v>
      </c>
      <c r="D14" s="28">
        <v>4</v>
      </c>
      <c r="E14" s="29" t="s">
        <v>54</v>
      </c>
      <c r="F14" s="30">
        <v>0</v>
      </c>
      <c r="G14" s="31"/>
      <c r="H14" s="31"/>
      <c r="I14" s="33" t="s">
        <v>33</v>
      </c>
      <c r="J14" s="34">
        <f>IF(I14="Less(-)",-1,1)</f>
        <v>1</v>
      </c>
      <c r="K14" s="35" t="s">
        <v>47</v>
      </c>
      <c r="L14" s="35" t="s">
        <v>7</v>
      </c>
      <c r="M14" s="36"/>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1">
        <f>total_amount_ba($B$2,$D$2,D14,F14,J14,K14,M14)</f>
        <v>0</v>
      </c>
      <c r="BB14" s="41">
        <f>BA14+SUM(N14:AZ14)</f>
        <v>0</v>
      </c>
      <c r="BC14" s="24" t="str">
        <f>SpellNumber(L14,BB14)</f>
        <v>INR Zero Only</v>
      </c>
      <c r="IE14" s="17">
        <v>1.02</v>
      </c>
      <c r="IF14" s="17" t="s">
        <v>36</v>
      </c>
      <c r="IG14" s="17" t="s">
        <v>37</v>
      </c>
      <c r="IH14" s="17">
        <v>213</v>
      </c>
      <c r="II14" s="17" t="s">
        <v>32</v>
      </c>
    </row>
    <row r="15" spans="1:243" s="16" customFormat="1" ht="39" customHeight="1">
      <c r="A15" s="26">
        <v>3</v>
      </c>
      <c r="B15" s="42" t="s">
        <v>55</v>
      </c>
      <c r="C15" s="27" t="s">
        <v>38</v>
      </c>
      <c r="D15" s="28">
        <v>12</v>
      </c>
      <c r="E15" s="29" t="s">
        <v>54</v>
      </c>
      <c r="F15" s="30">
        <v>0</v>
      </c>
      <c r="G15" s="31"/>
      <c r="H15" s="31"/>
      <c r="I15" s="33" t="s">
        <v>33</v>
      </c>
      <c r="J15" s="34">
        <f>IF(I15="Less(-)",-1,1)</f>
        <v>1</v>
      </c>
      <c r="K15" s="35" t="s">
        <v>47</v>
      </c>
      <c r="L15" s="35" t="s">
        <v>7</v>
      </c>
      <c r="M15" s="36"/>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1">
        <f>total_amount_ba($B$2,$D$2,D15,F15,J15,K15,M15)</f>
        <v>0</v>
      </c>
      <c r="BB15" s="41">
        <f>BA15+SUM(N15:AZ15)</f>
        <v>0</v>
      </c>
      <c r="BC15" s="24" t="str">
        <f>SpellNumber(L15,BB15)</f>
        <v>INR Zero Only</v>
      </c>
      <c r="IE15" s="17">
        <v>2</v>
      </c>
      <c r="IF15" s="17" t="s">
        <v>29</v>
      </c>
      <c r="IG15" s="17" t="s">
        <v>39</v>
      </c>
      <c r="IH15" s="17">
        <v>10</v>
      </c>
      <c r="II15" s="17" t="s">
        <v>32</v>
      </c>
    </row>
    <row r="16" spans="1:243" s="16" customFormat="1" ht="35.25" customHeight="1">
      <c r="A16" s="26">
        <v>4</v>
      </c>
      <c r="B16" s="43" t="s">
        <v>56</v>
      </c>
      <c r="C16" s="27" t="s">
        <v>40</v>
      </c>
      <c r="D16" s="28">
        <v>12</v>
      </c>
      <c r="E16" s="29" t="s">
        <v>54</v>
      </c>
      <c r="F16" s="30">
        <v>0</v>
      </c>
      <c r="G16" s="31"/>
      <c r="H16" s="31"/>
      <c r="I16" s="33" t="s">
        <v>33</v>
      </c>
      <c r="J16" s="34">
        <f>IF(I16="Less(-)",-1,1)</f>
        <v>1</v>
      </c>
      <c r="K16" s="35" t="s">
        <v>47</v>
      </c>
      <c r="L16" s="35" t="s">
        <v>7</v>
      </c>
      <c r="M16" s="36"/>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f>total_amount_ba($B$2,$D$2,D16,F16,J16,K16,M16)</f>
        <v>0</v>
      </c>
      <c r="BB16" s="41">
        <f>BA16+SUM(N16:AZ16)</f>
        <v>0</v>
      </c>
      <c r="BC16" s="24" t="str">
        <f>SpellNumber(L16,BB16)</f>
        <v>INR Zero Only</v>
      </c>
      <c r="IE16" s="17">
        <v>3</v>
      </c>
      <c r="IF16" s="17" t="s">
        <v>41</v>
      </c>
      <c r="IG16" s="17" t="s">
        <v>42</v>
      </c>
      <c r="IH16" s="17">
        <v>10</v>
      </c>
      <c r="II16" s="17" t="s">
        <v>32</v>
      </c>
    </row>
    <row r="17" spans="1:243" s="16" customFormat="1" ht="42.75" customHeight="1">
      <c r="A17" s="26">
        <v>5</v>
      </c>
      <c r="B17" s="43" t="s">
        <v>57</v>
      </c>
      <c r="C17" s="27" t="s">
        <v>43</v>
      </c>
      <c r="D17" s="28">
        <v>12</v>
      </c>
      <c r="E17" s="29" t="s">
        <v>54</v>
      </c>
      <c r="F17" s="30">
        <v>0</v>
      </c>
      <c r="G17" s="31"/>
      <c r="H17" s="31"/>
      <c r="I17" s="33" t="s">
        <v>33</v>
      </c>
      <c r="J17" s="34">
        <f>IF(I17="Less(-)",-1,1)</f>
        <v>1</v>
      </c>
      <c r="K17" s="35" t="s">
        <v>47</v>
      </c>
      <c r="L17" s="35" t="s">
        <v>7</v>
      </c>
      <c r="M17" s="36"/>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4"/>
      <c r="AV17" s="40"/>
      <c r="AW17" s="40"/>
      <c r="AX17" s="40"/>
      <c r="AY17" s="40"/>
      <c r="AZ17" s="40"/>
      <c r="BA17" s="41">
        <f>total_amount_ba($B$2,$D$2,D17,F17,J17,K17,M17)</f>
        <v>0</v>
      </c>
      <c r="BB17" s="41">
        <f>BA17+SUM(N17:AZ17)</f>
        <v>0</v>
      </c>
      <c r="BC17" s="24" t="str">
        <f>SpellNumber(L17,BB17)</f>
        <v>INR Zero Only</v>
      </c>
      <c r="IE17" s="17">
        <v>1.02</v>
      </c>
      <c r="IF17" s="17" t="s">
        <v>36</v>
      </c>
      <c r="IG17" s="17" t="s">
        <v>37</v>
      </c>
      <c r="IH17" s="17">
        <v>213</v>
      </c>
      <c r="II17" s="17" t="s">
        <v>32</v>
      </c>
    </row>
    <row r="18" spans="1:243" s="16" customFormat="1" ht="33" customHeight="1">
      <c r="A18" s="45" t="s">
        <v>45</v>
      </c>
      <c r="B18" s="46"/>
      <c r="C18" s="47"/>
      <c r="D18" s="48"/>
      <c r="E18" s="48"/>
      <c r="F18" s="48"/>
      <c r="G18" s="48"/>
      <c r="H18" s="49"/>
      <c r="I18" s="49"/>
      <c r="J18" s="49"/>
      <c r="K18" s="49"/>
      <c r="L18" s="50"/>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2">
        <f>SUM(BA13:BA17)</f>
        <v>0</v>
      </c>
      <c r="BB18" s="52">
        <f>SUM(BB13:BB17)</f>
        <v>0</v>
      </c>
      <c r="BC18" s="24" t="str">
        <f>SpellNumber($E$2,BB18)</f>
        <v>INR Zero Only</v>
      </c>
      <c r="IE18" s="17">
        <v>4</v>
      </c>
      <c r="IF18" s="17" t="s">
        <v>36</v>
      </c>
      <c r="IG18" s="17" t="s">
        <v>44</v>
      </c>
      <c r="IH18" s="17">
        <v>10</v>
      </c>
      <c r="II18" s="17" t="s">
        <v>32</v>
      </c>
    </row>
    <row r="19" spans="1:243" s="18" customFormat="1" ht="39" customHeight="1" hidden="1">
      <c r="A19" s="46" t="s">
        <v>49</v>
      </c>
      <c r="B19" s="53"/>
      <c r="C19" s="54"/>
      <c r="D19" s="55"/>
      <c r="E19" s="56" t="s">
        <v>46</v>
      </c>
      <c r="F19" s="57"/>
      <c r="G19" s="58"/>
      <c r="H19" s="59"/>
      <c r="I19" s="59"/>
      <c r="J19" s="59"/>
      <c r="K19" s="55"/>
      <c r="L19" s="60"/>
      <c r="M19" s="61"/>
      <c r="N19" s="62"/>
      <c r="O19" s="63"/>
      <c r="P19" s="63"/>
      <c r="Q19" s="63"/>
      <c r="R19" s="63"/>
      <c r="S19" s="63"/>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4">
        <f>IF(ISBLANK(F19),0,IF(E19="Excess (+)",ROUND(BA18+(BA18*F19),2),IF(E19="Less (-)",ROUND(BA18+(BA18*F19*(-1)),2),0)))</f>
        <v>0</v>
      </c>
      <c r="BB19" s="65">
        <f>ROUND(BA19,0)</f>
        <v>0</v>
      </c>
      <c r="BC19" s="24" t="str">
        <f>SpellNumber(L19,BB19)</f>
        <v> Zero Only</v>
      </c>
      <c r="IE19" s="19"/>
      <c r="IF19" s="19"/>
      <c r="IG19" s="19"/>
      <c r="IH19" s="19"/>
      <c r="II19" s="19"/>
    </row>
    <row r="20" spans="1:243" s="18" customFormat="1" ht="51" customHeight="1">
      <c r="A20" s="45" t="s">
        <v>48</v>
      </c>
      <c r="B20" s="45"/>
      <c r="C20" s="74"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E20" s="19"/>
      <c r="IF20" s="19"/>
      <c r="IG20" s="19"/>
      <c r="IH20" s="19"/>
      <c r="II20" s="19"/>
    </row>
    <row r="21" spans="3:243" s="13" customFormat="1" ht="15">
      <c r="C21" s="20"/>
      <c r="D21" s="20"/>
      <c r="E21" s="20"/>
      <c r="F21" s="20"/>
      <c r="G21" s="20"/>
      <c r="H21" s="20"/>
      <c r="I21" s="20"/>
      <c r="J21" s="20"/>
      <c r="K21" s="20"/>
      <c r="L21" s="20"/>
      <c r="M21" s="20"/>
      <c r="O21" s="20"/>
      <c r="BA21" s="20"/>
      <c r="BC21" s="20"/>
      <c r="IE21" s="14"/>
      <c r="IF21" s="14"/>
      <c r="IG21" s="14"/>
      <c r="IH21" s="14"/>
      <c r="II21" s="14"/>
    </row>
  </sheetData>
  <sheetProtection password="F19A" sheet="1" selectLockedCells="1"/>
  <mergeCells count="8">
    <mergeCell ref="A9:BC9"/>
    <mergeCell ref="C20:BC2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allowBlank="1" showInputMessage="1" showErrorMessage="1" promptTitle="Item Description" prompt="Please enter Item Description in text" sqref="B17"/>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4 M17 M15:M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InputMessage="1" showErrorMessage="1" sqref="K13:K17">
      <formula1>"Partial Conversion, Full Conversion"</formula1>
    </dataValidation>
    <dataValidation type="list" allowBlank="1" showInputMessage="1" showErrorMessage="1" sqref="L14 L15 L16 L13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s>
  <printOptions/>
  <pageMargins left="0.55" right="0.33" top="0.61" bottom="0.51" header="0.3" footer="0.3"/>
  <pageSetup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2021-03-18T10:55:27Z</cp:lastPrinted>
  <dcterms:created xsi:type="dcterms:W3CDTF">2009-01-30T06:42:42Z</dcterms:created>
  <dcterms:modified xsi:type="dcterms:W3CDTF">2021-04-05T09:51:45Z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